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15" windowHeight="7845" activeTab="0"/>
  </bookViews>
  <sheets>
    <sheet name="World Wind Capacity" sheetId="1" r:id="rId1"/>
    <sheet name="World Wind Capacity Graph" sheetId="2" r:id="rId2"/>
    <sheet name="World Energy Growth by Source" sheetId="3" r:id="rId3"/>
    <sheet name="Top 5 Country data 1980-2005" sheetId="4" r:id="rId4"/>
    <sheet name="Top 5 Country Data Graph" sheetId="5" r:id="rId5"/>
    <sheet name="Wind Cost Proj Graph" sheetId="6" r:id="rId6"/>
    <sheet name="US wind growth" sheetId="7" r:id="rId7"/>
    <sheet name="US Wind growth graphic" sheetId="8" r:id="rId8"/>
  </sheets>
  <definedNames>
    <definedName name="_xlnm.Print_Area" localSheetId="2">'World Energy Growth by Source'!$A$1:$G$28</definedName>
  </definedNames>
  <calcPr fullCalcOnLoad="1"/>
</workbook>
</file>

<file path=xl/sharedStrings.xml><?xml version="1.0" encoding="utf-8"?>
<sst xmlns="http://schemas.openxmlformats.org/spreadsheetml/2006/main" count="45" uniqueCount="35">
  <si>
    <t>World Wind Electricity-Generating Capacity, 1980-2005</t>
  </si>
  <si>
    <t>Year</t>
  </si>
  <si>
    <t>Total Capacity</t>
  </si>
  <si>
    <t>Annual Addition</t>
  </si>
  <si>
    <t>Annual Rate of Growth</t>
  </si>
  <si>
    <t>Megawatts</t>
  </si>
  <si>
    <t>Percent</t>
  </si>
  <si>
    <t>Source: Compiled by Earth Policy Institute from Worldwatch Institute, Signposts 2001, CD-Rom (Washington, DC: 2001); Worldwatch Institute, Signposts 2004, CD-Rom (Washington, DC: 2004); Global Wind Energy Council, "Record Year for Wind Energy: Global Wind</t>
  </si>
  <si>
    <t>Trends in World Energy Use by Source, 1995-2005</t>
  </si>
  <si>
    <t>Energy Source</t>
  </si>
  <si>
    <t>Wind Power</t>
  </si>
  <si>
    <t>Solar Photovoltaics</t>
  </si>
  <si>
    <t>Geothermal Power *</t>
  </si>
  <si>
    <t>Hydroelectric</t>
  </si>
  <si>
    <t>Oil</t>
  </si>
  <si>
    <t>Natural Gas</t>
  </si>
  <si>
    <t>Nuclear Power</t>
  </si>
  <si>
    <t>Coal</t>
  </si>
  <si>
    <r>
      <t>*</t>
    </r>
    <r>
      <rPr>
        <i/>
        <sz val="9"/>
        <rFont val="Arial"/>
        <family val="2"/>
      </rPr>
      <t xml:space="preserve"> Data available through 2000</t>
    </r>
  </si>
  <si>
    <r>
      <t xml:space="preserve">Source: Compiled by Earth Policy Institute with wind power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2004),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 (Washington, DC 2000-2004), and Global Wind Energy Council, "Record Year for Wind Energy: Global Wind Power Market Increased by 40.5% in 2005,” press release (Brussels: 17 February 2006); solar photovoltaics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2"/>
      </rPr>
      <t xml:space="preserve"> (Washington, DC 2005) and Paul Maycock, "PV Cell Production," </t>
    </r>
    <r>
      <rPr>
        <i/>
        <sz val="10"/>
        <rFont val="Arial"/>
        <family val="2"/>
      </rPr>
      <t>Photovoltaic News</t>
    </r>
    <r>
      <rPr>
        <sz val="10"/>
        <rFont val="Arial"/>
        <family val="2"/>
      </rPr>
      <t>, March 2005 and March 2006, p. 4; geothermal power from Worldwatch Institute, op. cit. this note; oil, natural gas, coal, nuclear, and hydroelectric from BP</t>
    </r>
    <r>
      <rPr>
        <i/>
        <sz val="10"/>
        <rFont val="Arial"/>
        <family val="2"/>
      </rPr>
      <t>, Statistical Review of World Energy 2006</t>
    </r>
    <r>
      <rPr>
        <sz val="10"/>
        <rFont val="Arial"/>
        <family val="2"/>
      </rPr>
      <t xml:space="preserve"> (London: Group Media &amp; Publishing, June 2006).</t>
    </r>
  </si>
  <si>
    <t>Wind Electricity-Generating Capacity by Country and World Total, 1980-2005</t>
  </si>
  <si>
    <t>Germany</t>
  </si>
  <si>
    <t>Spain</t>
  </si>
  <si>
    <t>U.S.</t>
  </si>
  <si>
    <t>India</t>
  </si>
  <si>
    <t>Denmark</t>
  </si>
  <si>
    <t>Other Countries</t>
  </si>
  <si>
    <t>World</t>
  </si>
  <si>
    <t xml:space="preserve"> ----------------  Megawatts  ---------------</t>
  </si>
  <si>
    <t>Note:</t>
  </si>
  <si>
    <t>World total may exceed the sum of individual county totals as data are from different sources.</t>
  </si>
  <si>
    <t xml:space="preserve">Source: </t>
  </si>
  <si>
    <t>Compiled by Earth Policy Institute from Worldwatch Institute, Signposts 2001, CD-Rom (Washington, DC: 2001); Worldwatch Institute, Signposts 2004, CD-Rom (Washington, DC: 2004); Global Wind Energy Council (GWEC), "Record Year for Wind Energy: Global Wind Power Market Increased by 40.5% in 2005,” press release (Brussels: 17 February 2006); GWEC, "Global Wind Power Continues Expansion," press release, (Brussels: 4 March 2005); American Wind Energy Association, Global Wind Energy Market Report (Washington, DC: 2000-2004).</t>
  </si>
  <si>
    <t>U.S. Wind Electricity-Generating Capacity, 1980-2005</t>
  </si>
  <si>
    <r>
      <t xml:space="preserve">Compiled by Earth Policy Institute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Global Wind Energy Council (GWEC), "Record Year for Wind Energy: Global Wind Power Market Increased by 40.5% in 2005,” press release (Brussels: 17 February 2006); GWEC, "Global Wind Power Continues Expansion," press release, (Brussels: 4 March 2005);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 (Washington, DC: 2000-2004).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</si>
</sst>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</numFmts>
  <fonts count="1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i/>
      <sz val="9"/>
      <name val="Arial"/>
      <family val="2"/>
    </font>
    <font>
      <b/>
      <i/>
      <vertAlign val="super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top"/>
    </xf>
    <xf numFmtId="0" fontId="7" fillId="0" borderId="0" xfId="21" applyFont="1" applyBorder="1" applyAlignment="1" applyProtection="1">
      <alignment horizontal="left"/>
      <protection/>
    </xf>
    <xf numFmtId="0" fontId="7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0" applyBorder="1" applyAlignment="1">
      <alignment/>
    </xf>
    <xf numFmtId="0" fontId="0" fillId="0" borderId="2" xfId="21" applyFont="1" applyBorder="1" applyAlignment="1">
      <alignment horizontal="center"/>
      <protection/>
    </xf>
    <xf numFmtId="0" fontId="0" fillId="0" borderId="2" xfId="21" applyFont="1" applyBorder="1" applyAlignment="1" applyProtection="1">
      <alignment horizontal="center"/>
      <protection/>
    </xf>
    <xf numFmtId="0" fontId="0" fillId="0" borderId="0" xfId="21" applyFont="1" applyBorder="1" applyAlignment="1" applyProtection="1">
      <alignment horizontal="right"/>
      <protection/>
    </xf>
    <xf numFmtId="0" fontId="0" fillId="0" borderId="0" xfId="21" applyFont="1" applyBorder="1" applyAlignment="1" applyProtection="1">
      <alignment horizontal="center"/>
      <protection/>
    </xf>
    <xf numFmtId="167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Protection="1">
      <alignment/>
      <protection/>
    </xf>
    <xf numFmtId="170" fontId="0" fillId="0" borderId="0" xfId="21" applyNumberFormat="1" applyFont="1" applyBorder="1">
      <alignment/>
      <protection/>
    </xf>
    <xf numFmtId="167" fontId="0" fillId="0" borderId="0" xfId="0" applyNumberFormat="1" applyAlignment="1">
      <alignment horizontal="center"/>
    </xf>
    <xf numFmtId="0" fontId="0" fillId="0" borderId="1" xfId="21" applyFont="1" applyBorder="1" applyProtection="1">
      <alignment/>
      <protection/>
    </xf>
    <xf numFmtId="167" fontId="0" fillId="0" borderId="1" xfId="21" applyNumberFormat="1" applyFont="1" applyBorder="1" applyAlignment="1">
      <alignment horizontal="center"/>
      <protection/>
    </xf>
    <xf numFmtId="0" fontId="10" fillId="0" borderId="0" xfId="21" applyFont="1" applyBorder="1" applyProtection="1">
      <alignment/>
      <protection/>
    </xf>
    <xf numFmtId="0" fontId="11" fillId="0" borderId="0" xfId="21" applyFont="1" applyBorder="1">
      <alignment/>
      <protection/>
    </xf>
    <xf numFmtId="170" fontId="11" fillId="0" borderId="0" xfId="21" applyNumberFormat="1" applyFont="1" applyBorder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21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21" applyFont="1" applyBorder="1" applyAlignment="1" applyProtection="1">
      <alignment vertical="justify" wrapText="1"/>
      <protection/>
    </xf>
    <xf numFmtId="1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21" applyNumberFormat="1" applyFont="1" applyBorder="1" applyAlignment="1" applyProtection="1">
      <alignment horizontal="left" vertical="justify" wrapText="1"/>
      <protection/>
    </xf>
    <xf numFmtId="3" fontId="0" fillId="0" borderId="3" xfId="15" applyNumberFormat="1" applyFont="1" applyBorder="1" applyAlignment="1">
      <alignment horizontal="center" vertical="top"/>
    </xf>
    <xf numFmtId="3" fontId="0" fillId="0" borderId="0" xfId="15" applyNumberFormat="1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3" xfId="0" applyNumberFormat="1" applyFont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Electricity-Generating Capacity, 1980-2005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715"/>
          <c:w val="0.9325"/>
          <c:h val="0.81725"/>
        </c:manualLayout>
      </c:layout>
      <c:scatterChart>
        <c:scatterStyle val="line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10</c:v>
              </c:pt>
              <c:pt idx="1">
                <c:v>25</c:v>
              </c:pt>
              <c:pt idx="2">
                <c:v>90</c:v>
              </c:pt>
              <c:pt idx="3">
                <c:v>210</c:v>
              </c:pt>
              <c:pt idx="4">
                <c:v>600</c:v>
              </c:pt>
              <c:pt idx="5">
                <c:v>1020</c:v>
              </c:pt>
              <c:pt idx="6">
                <c:v>1270</c:v>
              </c:pt>
              <c:pt idx="7">
                <c:v>1450</c:v>
              </c:pt>
              <c:pt idx="8">
                <c:v>1580</c:v>
              </c:pt>
              <c:pt idx="9">
                <c:v>1730</c:v>
              </c:pt>
              <c:pt idx="10">
                <c:v>1930</c:v>
              </c:pt>
              <c:pt idx="11">
                <c:v>2170</c:v>
              </c:pt>
              <c:pt idx="12">
                <c:v>2510</c:v>
              </c:pt>
              <c:pt idx="13">
                <c:v>2990</c:v>
              </c:pt>
              <c:pt idx="14">
                <c:v>3490</c:v>
              </c:pt>
              <c:pt idx="15">
                <c:v>4780</c:v>
              </c:pt>
              <c:pt idx="16">
                <c:v>6070</c:v>
              </c:pt>
              <c:pt idx="17">
                <c:v>7640</c:v>
              </c:pt>
              <c:pt idx="18">
                <c:v>10150</c:v>
              </c:pt>
              <c:pt idx="19">
                <c:v>13930</c:v>
              </c:pt>
              <c:pt idx="20">
                <c:v>18450</c:v>
              </c:pt>
              <c:pt idx="21">
                <c:v>24930</c:v>
              </c:pt>
              <c:pt idx="22">
                <c:v>32037</c:v>
              </c:pt>
              <c:pt idx="23">
                <c:v>39294</c:v>
              </c:pt>
              <c:pt idx="24">
                <c:v>47317.3</c:v>
              </c:pt>
              <c:pt idx="25">
                <c:v>59322</c:v>
              </c:pt>
            </c:numLit>
          </c:yVal>
          <c:smooth val="0"/>
        </c:ser>
        <c:axId val="6984331"/>
        <c:axId val="62858980"/>
      </c:scatterChart>
      <c:valAx>
        <c:axId val="698433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GWEC, Worldwatch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58980"/>
        <c:crosses val="autoZero"/>
        <c:crossBetween val="midCat"/>
        <c:dispUnits/>
      </c:valAx>
      <c:valAx>
        <c:axId val="62858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8433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Wind Electricity-Generating Capacity by Country, 1980-2005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tx>
            <c:v>U.S.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2566</c:v>
              </c:pt>
              <c:pt idx="21">
                <c:v>4261</c:v>
              </c:pt>
              <c:pt idx="22">
                <c:v>4685</c:v>
              </c:pt>
              <c:pt idx="23">
                <c:v>6374</c:v>
              </c:pt>
              <c:pt idx="24">
                <c:v>6740</c:v>
              </c:pt>
              <c:pt idx="25">
                <c:v>9149</c:v>
              </c:pt>
            </c:numLit>
          </c:yVal>
          <c:smooth val="0"/>
        </c:ser>
        <c:ser>
          <c:idx val="4"/>
          <c:order val="1"/>
          <c:tx>
            <c:v>Germany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6113</c:v>
              </c:pt>
              <c:pt idx="21">
                <c:v>8754</c:v>
              </c:pt>
              <c:pt idx="22">
                <c:v>12001</c:v>
              </c:pt>
              <c:pt idx="23">
                <c:v>14609</c:v>
              </c:pt>
              <c:pt idx="24">
                <c:v>16629</c:v>
              </c:pt>
              <c:pt idx="25">
                <c:v>18428</c:v>
              </c:pt>
            </c:numLit>
          </c:yVal>
          <c:smooth val="0"/>
        </c:ser>
        <c:ser>
          <c:idx val="5"/>
          <c:order val="2"/>
          <c:tx>
            <c:v>Denmark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2889</c:v>
              </c:pt>
              <c:pt idx="23">
                <c:v>3110</c:v>
              </c:pt>
              <c:pt idx="24">
                <c:v>3117</c:v>
              </c:pt>
              <c:pt idx="25">
                <c:v>3122</c:v>
              </c:pt>
            </c:numLit>
          </c:yVal>
          <c:smooth val="0"/>
        </c:ser>
        <c:ser>
          <c:idx val="6"/>
          <c:order val="3"/>
          <c:tx>
            <c:v>India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992</c:v>
              </c:pt>
              <c:pt idx="19">
                <c:v>1095</c:v>
              </c:pt>
              <c:pt idx="20">
                <c:v>1167</c:v>
              </c:pt>
              <c:pt idx="21">
                <c:v>1407</c:v>
              </c:pt>
              <c:pt idx="22">
                <c:v>1702</c:v>
              </c:pt>
              <c:pt idx="23">
                <c:v>2110</c:v>
              </c:pt>
              <c:pt idx="24">
                <c:v>3000</c:v>
              </c:pt>
              <c:pt idx="25">
                <c:v>4430</c:v>
              </c:pt>
            </c:numLit>
          </c:yVal>
          <c:smooth val="0"/>
        </c:ser>
        <c:ser>
          <c:idx val="7"/>
          <c:order val="4"/>
          <c:tx>
            <c:v>Spain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4830</c:v>
              </c:pt>
              <c:pt idx="23">
                <c:v>6202</c:v>
              </c:pt>
              <c:pt idx="24">
                <c:v>8263</c:v>
              </c:pt>
              <c:pt idx="25">
                <c:v>10027</c:v>
              </c:pt>
            </c:numLit>
          </c:yVal>
          <c:smooth val="0"/>
        </c:ser>
        <c:ser>
          <c:idx val="8"/>
          <c:order val="5"/>
          <c:tx>
            <c:v>Other Countries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25</c:v>
              </c:pt>
              <c:pt idx="6">
                <c:v>0</c:v>
              </c:pt>
              <c:pt idx="7">
                <c:v>0</c:v>
              </c:pt>
              <c:pt idx="8">
                <c:v>137</c:v>
              </c:pt>
              <c:pt idx="9">
                <c:v>109</c:v>
              </c:pt>
              <c:pt idx="10">
                <c:v>41</c:v>
              </c:pt>
              <c:pt idx="11">
                <c:v>0</c:v>
              </c:pt>
              <c:pt idx="12">
                <c:v>103</c:v>
              </c:pt>
              <c:pt idx="13">
                <c:v>394</c:v>
              </c:pt>
              <c:pt idx="14">
                <c:v>390</c:v>
              </c:pt>
              <c:pt idx="15">
                <c:v>685</c:v>
              </c:pt>
              <c:pt idx="16">
                <c:v>1023</c:v>
              </c:pt>
              <c:pt idx="17">
                <c:v>1377</c:v>
              </c:pt>
              <c:pt idx="18">
                <c:v>2193</c:v>
              </c:pt>
              <c:pt idx="19">
                <c:v>2598</c:v>
              </c:pt>
              <c:pt idx="20">
                <c:v>4069</c:v>
              </c:pt>
              <c:pt idx="21">
                <c:v>4754</c:v>
              </c:pt>
              <c:pt idx="22">
                <c:v>5930</c:v>
              </c:pt>
              <c:pt idx="23">
                <c:v>6889</c:v>
              </c:pt>
              <c:pt idx="24">
                <c:v>9568.300000000003</c:v>
              </c:pt>
              <c:pt idx="25">
                <c:v>14166</c:v>
              </c:pt>
            </c:numLit>
          </c:yVal>
          <c:smooth val="0"/>
        </c:ser>
        <c:axId val="28859909"/>
        <c:axId val="58412590"/>
      </c:scatterChart>
      <c:valAx>
        <c:axId val="2885990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Worldwatch, GWEC,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12590"/>
        <c:crosses val="autoZero"/>
        <c:crossBetween val="midCat"/>
        <c:dispUnits/>
      </c:valAx>
      <c:valAx>
        <c:axId val="58412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59909"/>
        <c:crossesAt val="198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Cost Per Kilowatt-Hour of Wind-Generated Electricity, 1982-2002, with Projection to 2020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6775"/>
          <c:w val="0.92125"/>
          <c:h val="0.814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auto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4"/>
              <c:pt idx="0">
                <c:v>1982</c:v>
              </c:pt>
              <c:pt idx="1">
                <c:v>1989</c:v>
              </c:pt>
              <c:pt idx="2">
                <c:v>2002</c:v>
              </c:pt>
              <c:pt idx="3">
                <c:v>2020</c:v>
              </c:pt>
            </c:numLit>
          </c:xVal>
          <c:yVal>
            <c:numLit>
              <c:ptCount val="4"/>
              <c:pt idx="0">
                <c:v>38</c:v>
              </c:pt>
              <c:pt idx="1">
                <c:v>18</c:v>
              </c:pt>
              <c:pt idx="2">
                <c:v>5</c:v>
              </c:pt>
              <c:pt idx="3">
                <c:v>3</c:v>
              </c:pt>
            </c:numLit>
          </c:yVal>
          <c:smooth val="0"/>
        </c:ser>
        <c:axId val="55951263"/>
        <c:axId val="33799320"/>
      </c:scatterChart>
      <c:val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crossBetween val="midCat"/>
        <c:dispUnits/>
        <c:majorUnit val="10"/>
      </c:valAx>
      <c:valAx>
        <c:axId val="3379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U.S. Cents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51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Wind Electricity-Generating Capacity, 1980-2005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05"/>
          <c:w val="0.79375"/>
          <c:h val="0.7495"/>
        </c:manualLayout>
      </c:layout>
      <c:scatterChart>
        <c:scatterStyle val="line"/>
        <c:varyColors val="0"/>
        <c:ser>
          <c:idx val="0"/>
          <c:order val="0"/>
          <c:tx>
            <c:v>Megawatts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2566</c:v>
              </c:pt>
              <c:pt idx="21">
                <c:v>4261</c:v>
              </c:pt>
              <c:pt idx="22">
                <c:v>4685</c:v>
              </c:pt>
              <c:pt idx="23">
                <c:v>6374</c:v>
              </c:pt>
              <c:pt idx="24">
                <c:v>6740</c:v>
              </c:pt>
              <c:pt idx="25">
                <c:v>9149</c:v>
              </c:pt>
            </c:numLit>
          </c:yVal>
          <c:smooth val="1"/>
        </c:ser>
        <c:axId val="35758425"/>
        <c:axId val="53390370"/>
      </c:scatterChart>
      <c:valAx>
        <c:axId val="35758425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Worldwatch, GWEC,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crossBetween val="midCat"/>
        <c:dispUnits/>
      </c:valAx>
      <c:valAx>
        <c:axId val="53390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5842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1200" verticalDpi="12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0.5735</cdr:x>
      <cdr:y>0.19425</cdr:y>
    </cdr:from>
    <cdr:to>
      <cdr:x>0.94875</cdr:x>
      <cdr:y>0.2425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971550"/>
          <a:ext cx="2228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from NREL, EWEA</a:t>
          </a:r>
        </a:p>
      </cdr:txBody>
    </cdr:sp>
  </cdr:relSizeAnchor>
  <cdr:relSizeAnchor xmlns:cdr="http://schemas.openxmlformats.org/drawingml/2006/chartDrawing">
    <cdr:from>
      <cdr:x>0.38925</cdr:x>
      <cdr:y>0.55925</cdr:y>
    </cdr:from>
    <cdr:to>
      <cdr:x>0.40225</cdr:x>
      <cdr:y>0.596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2800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9.421875" style="2" customWidth="1"/>
    <col min="3" max="3" width="15.57421875" style="2" customWidth="1"/>
    <col min="4" max="4" width="9.140625" style="3" customWidth="1"/>
    <col min="5" max="16384" width="9.140625" style="2" customWidth="1"/>
  </cols>
  <sheetData>
    <row r="1" spans="1:2" ht="12.75">
      <c r="A1" s="1" t="s">
        <v>0</v>
      </c>
      <c r="B1" s="1"/>
    </row>
    <row r="2" spans="2:4" s="4" customFormat="1" ht="12.75">
      <c r="B2" s="5"/>
      <c r="D2" s="6"/>
    </row>
    <row r="3" spans="1:4" s="11" customFormat="1" ht="38.25">
      <c r="A3" s="7" t="s">
        <v>1</v>
      </c>
      <c r="B3" s="8" t="s">
        <v>2</v>
      </c>
      <c r="C3" s="9" t="s">
        <v>3</v>
      </c>
      <c r="D3" s="10" t="s">
        <v>4</v>
      </c>
    </row>
    <row r="4" spans="2:4" s="4" customFormat="1" ht="12.75">
      <c r="B4" s="58" t="s">
        <v>5</v>
      </c>
      <c r="C4" s="58"/>
      <c r="D4" s="12" t="s">
        <v>6</v>
      </c>
    </row>
    <row r="6" spans="1:6" ht="12.75">
      <c r="A6" s="13">
        <v>1980</v>
      </c>
      <c r="B6" s="14">
        <v>10</v>
      </c>
      <c r="F6" s="14"/>
    </row>
    <row r="7" spans="1:6" ht="12.75">
      <c r="A7" s="13">
        <v>1981</v>
      </c>
      <c r="B7" s="14">
        <v>25</v>
      </c>
      <c r="C7" s="15">
        <f aca="true" t="shared" si="0" ref="C7:C31">B7-B6</f>
        <v>15</v>
      </c>
      <c r="D7" s="16">
        <f aca="true" t="shared" si="1" ref="D7:D31">100*(B7/B6-1)</f>
        <v>150</v>
      </c>
      <c r="F7" s="14"/>
    </row>
    <row r="8" spans="1:6" ht="12.75">
      <c r="A8" s="13">
        <v>1982</v>
      </c>
      <c r="B8" s="14">
        <v>90</v>
      </c>
      <c r="C8" s="15">
        <f t="shared" si="0"/>
        <v>65</v>
      </c>
      <c r="D8" s="16">
        <f t="shared" si="1"/>
        <v>260</v>
      </c>
      <c r="F8" s="14"/>
    </row>
    <row r="9" spans="1:6" ht="12.75">
      <c r="A9" s="13">
        <v>1983</v>
      </c>
      <c r="B9" s="14">
        <v>210</v>
      </c>
      <c r="C9" s="15">
        <f t="shared" si="0"/>
        <v>120</v>
      </c>
      <c r="D9" s="16">
        <f t="shared" si="1"/>
        <v>133.33333333333334</v>
      </c>
      <c r="F9" s="14"/>
    </row>
    <row r="10" spans="1:6" ht="12.75">
      <c r="A10" s="13">
        <v>1984</v>
      </c>
      <c r="B10" s="14">
        <v>600</v>
      </c>
      <c r="C10" s="15">
        <f t="shared" si="0"/>
        <v>390</v>
      </c>
      <c r="D10" s="16">
        <f t="shared" si="1"/>
        <v>185.71428571428572</v>
      </c>
      <c r="F10" s="14"/>
    </row>
    <row r="11" spans="1:6" ht="12.75">
      <c r="A11" s="13">
        <v>1985</v>
      </c>
      <c r="B11" s="17">
        <v>1020</v>
      </c>
      <c r="C11" s="15">
        <f t="shared" si="0"/>
        <v>420</v>
      </c>
      <c r="D11" s="16">
        <f t="shared" si="1"/>
        <v>70</v>
      </c>
      <c r="F11" s="17"/>
    </row>
    <row r="12" spans="1:6" ht="12.75">
      <c r="A12" s="13">
        <v>1986</v>
      </c>
      <c r="B12" s="17">
        <v>1270</v>
      </c>
      <c r="C12" s="15">
        <f t="shared" si="0"/>
        <v>250</v>
      </c>
      <c r="D12" s="16">
        <f t="shared" si="1"/>
        <v>24.50980392156863</v>
      </c>
      <c r="F12" s="17"/>
    </row>
    <row r="13" spans="1:6" ht="12.75">
      <c r="A13" s="13">
        <v>1987</v>
      </c>
      <c r="B13" s="17">
        <v>1450</v>
      </c>
      <c r="C13" s="15">
        <f t="shared" si="0"/>
        <v>180</v>
      </c>
      <c r="D13" s="16">
        <f t="shared" si="1"/>
        <v>14.173228346456689</v>
      </c>
      <c r="F13" s="17"/>
    </row>
    <row r="14" spans="1:6" ht="12.75">
      <c r="A14" s="13">
        <v>1988</v>
      </c>
      <c r="B14" s="17">
        <v>1580</v>
      </c>
      <c r="C14" s="15">
        <f t="shared" si="0"/>
        <v>130</v>
      </c>
      <c r="D14" s="16">
        <f t="shared" si="1"/>
        <v>8.965517241379306</v>
      </c>
      <c r="F14" s="17"/>
    </row>
    <row r="15" spans="1:6" ht="12.75">
      <c r="A15" s="13">
        <v>1989</v>
      </c>
      <c r="B15" s="17">
        <v>1730</v>
      </c>
      <c r="C15" s="15">
        <f t="shared" si="0"/>
        <v>150</v>
      </c>
      <c r="D15" s="16">
        <f t="shared" si="1"/>
        <v>9.493670886075956</v>
      </c>
      <c r="F15" s="17"/>
    </row>
    <row r="16" spans="1:6" ht="12.75">
      <c r="A16" s="13">
        <v>1990</v>
      </c>
      <c r="B16" s="17">
        <v>1930</v>
      </c>
      <c r="C16" s="15">
        <f t="shared" si="0"/>
        <v>200</v>
      </c>
      <c r="D16" s="16">
        <f t="shared" si="1"/>
        <v>11.560693641618492</v>
      </c>
      <c r="F16" s="17"/>
    </row>
    <row r="17" spans="1:6" ht="12.75">
      <c r="A17" s="13">
        <v>1991</v>
      </c>
      <c r="B17" s="17">
        <v>2170</v>
      </c>
      <c r="C17" s="15">
        <f t="shared" si="0"/>
        <v>240</v>
      </c>
      <c r="D17" s="16">
        <f t="shared" si="1"/>
        <v>12.435233160621761</v>
      </c>
      <c r="F17" s="17"/>
    </row>
    <row r="18" spans="1:6" ht="12.75">
      <c r="A18" s="13">
        <v>1992</v>
      </c>
      <c r="B18" s="17">
        <v>2510</v>
      </c>
      <c r="C18" s="15">
        <f t="shared" si="0"/>
        <v>340</v>
      </c>
      <c r="D18" s="16">
        <f t="shared" si="1"/>
        <v>15.668202764976957</v>
      </c>
      <c r="F18" s="17"/>
    </row>
    <row r="19" spans="1:6" ht="12.75">
      <c r="A19" s="13">
        <v>1993</v>
      </c>
      <c r="B19" s="17">
        <v>2990</v>
      </c>
      <c r="C19" s="15">
        <f t="shared" si="0"/>
        <v>480</v>
      </c>
      <c r="D19" s="16">
        <f t="shared" si="1"/>
        <v>19.123505976095622</v>
      </c>
      <c r="F19" s="17"/>
    </row>
    <row r="20" spans="1:6" ht="12.75">
      <c r="A20" s="13">
        <v>1994</v>
      </c>
      <c r="B20" s="17">
        <v>3488</v>
      </c>
      <c r="C20" s="15">
        <f t="shared" si="0"/>
        <v>498</v>
      </c>
      <c r="D20" s="16">
        <f t="shared" si="1"/>
        <v>16.655518394648826</v>
      </c>
      <c r="F20" s="17"/>
    </row>
    <row r="21" spans="1:6" ht="12.75">
      <c r="A21" s="13">
        <v>1995</v>
      </c>
      <c r="B21" s="17">
        <v>4778</v>
      </c>
      <c r="C21" s="15">
        <f t="shared" si="0"/>
        <v>1290</v>
      </c>
      <c r="D21" s="16">
        <f t="shared" si="1"/>
        <v>36.98394495412845</v>
      </c>
      <c r="F21" s="17"/>
    </row>
    <row r="22" spans="1:6" ht="12.75">
      <c r="A22" s="13">
        <v>1996</v>
      </c>
      <c r="B22" s="17">
        <v>6070</v>
      </c>
      <c r="C22" s="15">
        <f t="shared" si="0"/>
        <v>1292</v>
      </c>
      <c r="D22" s="16">
        <f t="shared" si="1"/>
        <v>27.040602762662203</v>
      </c>
      <c r="F22" s="17"/>
    </row>
    <row r="23" spans="1:6" ht="12.75">
      <c r="A23" s="13">
        <v>1997</v>
      </c>
      <c r="B23" s="17">
        <v>7636</v>
      </c>
      <c r="C23" s="15">
        <f t="shared" si="0"/>
        <v>1566</v>
      </c>
      <c r="D23" s="16">
        <f t="shared" si="1"/>
        <v>25.799011532125206</v>
      </c>
      <c r="F23" s="17"/>
    </row>
    <row r="24" spans="1:6" ht="12.75">
      <c r="A24" s="13">
        <v>1998</v>
      </c>
      <c r="B24" s="17">
        <v>10150</v>
      </c>
      <c r="C24" s="15">
        <f t="shared" si="0"/>
        <v>2514</v>
      </c>
      <c r="D24" s="16">
        <f t="shared" si="1"/>
        <v>32.922996333158714</v>
      </c>
      <c r="F24" s="17"/>
    </row>
    <row r="25" spans="1:6" ht="12.75">
      <c r="A25" s="13">
        <v>1999</v>
      </c>
      <c r="B25" s="18">
        <v>13930</v>
      </c>
      <c r="C25" s="15">
        <f t="shared" si="0"/>
        <v>3780</v>
      </c>
      <c r="D25" s="16">
        <f t="shared" si="1"/>
        <v>37.24137931034483</v>
      </c>
      <c r="F25" s="18"/>
    </row>
    <row r="26" spans="1:6" ht="12.75">
      <c r="A26" s="13">
        <v>2000</v>
      </c>
      <c r="B26" s="18">
        <v>18450</v>
      </c>
      <c r="C26" s="15">
        <f t="shared" si="0"/>
        <v>4520</v>
      </c>
      <c r="D26" s="16">
        <f t="shared" si="1"/>
        <v>32.44795405599425</v>
      </c>
      <c r="F26" s="18"/>
    </row>
    <row r="27" spans="1:6" ht="12.75">
      <c r="A27" s="13">
        <v>2001</v>
      </c>
      <c r="B27" s="18">
        <v>24930</v>
      </c>
      <c r="C27" s="15">
        <f t="shared" si="0"/>
        <v>6480</v>
      </c>
      <c r="D27" s="16">
        <f t="shared" si="1"/>
        <v>35.121951219512205</v>
      </c>
      <c r="F27" s="18"/>
    </row>
    <row r="28" spans="1:6" ht="12.75">
      <c r="A28" s="13">
        <v>2002</v>
      </c>
      <c r="B28" s="18">
        <v>32037</v>
      </c>
      <c r="C28" s="15">
        <f t="shared" si="0"/>
        <v>7107</v>
      </c>
      <c r="D28" s="16">
        <f t="shared" si="1"/>
        <v>28.507821901323705</v>
      </c>
      <c r="E28" s="18"/>
      <c r="F28" s="18"/>
    </row>
    <row r="29" spans="1:6" ht="12.75">
      <c r="A29" s="13">
        <v>2003</v>
      </c>
      <c r="B29" s="18">
        <v>39431</v>
      </c>
      <c r="C29" s="15">
        <f t="shared" si="0"/>
        <v>7394</v>
      </c>
      <c r="D29" s="16">
        <f t="shared" si="1"/>
        <v>23.079564253831506</v>
      </c>
      <c r="F29" s="18"/>
    </row>
    <row r="30" spans="1:6" ht="12.75">
      <c r="A30" s="13">
        <v>2004</v>
      </c>
      <c r="B30" s="18">
        <v>47720</v>
      </c>
      <c r="C30" s="15">
        <f t="shared" si="0"/>
        <v>8289</v>
      </c>
      <c r="D30" s="16">
        <f t="shared" si="1"/>
        <v>21.021531282493466</v>
      </c>
      <c r="F30" s="18"/>
    </row>
    <row r="31" spans="1:6" ht="12.75">
      <c r="A31" s="13">
        <v>2005</v>
      </c>
      <c r="B31" s="18">
        <v>59084</v>
      </c>
      <c r="C31" s="15">
        <f t="shared" si="0"/>
        <v>11364</v>
      </c>
      <c r="D31" s="16">
        <f t="shared" si="1"/>
        <v>23.813914501257337</v>
      </c>
      <c r="F31" s="18"/>
    </row>
    <row r="32" spans="1:2" ht="12.75">
      <c r="A32" s="13"/>
      <c r="B32" s="18"/>
    </row>
    <row r="33" spans="1:5" ht="12.75" customHeight="1">
      <c r="A33" s="59" t="s">
        <v>7</v>
      </c>
      <c r="B33" s="59"/>
      <c r="C33" s="59"/>
      <c r="D33" s="59"/>
      <c r="E33" s="59"/>
    </row>
    <row r="34" spans="1:5" ht="12.75">
      <c r="A34" s="59"/>
      <c r="B34" s="59"/>
      <c r="C34" s="59"/>
      <c r="D34" s="59"/>
      <c r="E34" s="59"/>
    </row>
    <row r="35" spans="1:5" ht="12.75">
      <c r="A35" s="59"/>
      <c r="B35" s="59"/>
      <c r="C35" s="59"/>
      <c r="D35" s="59"/>
      <c r="E35" s="59"/>
    </row>
    <row r="36" spans="1:5" ht="12.75">
      <c r="A36" s="59"/>
      <c r="B36" s="59"/>
      <c r="C36" s="59"/>
      <c r="D36" s="59"/>
      <c r="E36" s="59"/>
    </row>
    <row r="37" spans="1:5" ht="12.75">
      <c r="A37" s="59"/>
      <c r="B37" s="59"/>
      <c r="C37" s="59"/>
      <c r="D37" s="59"/>
      <c r="E37" s="59"/>
    </row>
    <row r="38" spans="1:5" ht="12.75">
      <c r="A38" s="59"/>
      <c r="B38" s="59"/>
      <c r="C38" s="59"/>
      <c r="D38" s="59"/>
      <c r="E38" s="59"/>
    </row>
    <row r="39" spans="1:5" ht="12.75">
      <c r="A39" s="59"/>
      <c r="B39" s="59"/>
      <c r="C39" s="59"/>
      <c r="D39" s="59"/>
      <c r="E39" s="59"/>
    </row>
    <row r="40" spans="1:2" ht="12.75">
      <c r="A40" s="1"/>
      <c r="B40" s="1"/>
    </row>
    <row r="41" spans="1:2" ht="12.75">
      <c r="A41" s="1"/>
      <c r="B41" s="1"/>
    </row>
    <row r="42" ht="12.75">
      <c r="A42" s="1"/>
    </row>
  </sheetData>
  <mergeCells count="2">
    <mergeCell ref="B4:C4"/>
    <mergeCell ref="A33:E3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17.28125" style="22" customWidth="1"/>
    <col min="2" max="2" width="26.421875" style="22" customWidth="1"/>
    <col min="3" max="3" width="11.7109375" style="22" customWidth="1"/>
    <col min="4" max="4" width="10.28125" style="22" customWidth="1"/>
  </cols>
  <sheetData>
    <row r="1" spans="1:7" ht="12.75">
      <c r="A1" s="19" t="s">
        <v>8</v>
      </c>
      <c r="B1" s="20"/>
      <c r="C1" s="21"/>
      <c r="D1" s="21"/>
      <c r="E1" s="22"/>
      <c r="F1" s="22"/>
      <c r="G1" s="22"/>
    </row>
    <row r="2" spans="1:7" ht="12.75">
      <c r="A2" s="21"/>
      <c r="B2" s="21"/>
      <c r="C2" s="21"/>
      <c r="D2" s="21"/>
      <c r="E2" s="22"/>
      <c r="F2" s="22"/>
      <c r="G2" s="22"/>
    </row>
    <row r="3" spans="1:7" ht="12.75">
      <c r="A3" s="23" t="s">
        <v>9</v>
      </c>
      <c r="B3" s="24" t="s">
        <v>4</v>
      </c>
      <c r="C3" s="21"/>
      <c r="D3" s="21"/>
      <c r="E3" s="22"/>
      <c r="F3" s="22"/>
      <c r="G3" s="22"/>
    </row>
    <row r="4" spans="1:7" ht="12.75">
      <c r="A4" s="25"/>
      <c r="B4" s="26" t="s">
        <v>6</v>
      </c>
      <c r="C4" s="21"/>
      <c r="D4" s="21"/>
      <c r="E4" s="22"/>
      <c r="F4" s="22"/>
      <c r="G4" s="22"/>
    </row>
    <row r="5" spans="1:7" ht="12.75">
      <c r="A5" s="21"/>
      <c r="B5" s="25"/>
      <c r="C5" s="21"/>
      <c r="D5" s="21"/>
      <c r="E5" s="22"/>
      <c r="F5" s="22"/>
      <c r="G5" s="22"/>
    </row>
    <row r="6" spans="1:7" ht="12.75">
      <c r="A6" s="21" t="s">
        <v>10</v>
      </c>
      <c r="B6" s="27">
        <v>28.6</v>
      </c>
      <c r="C6" s="21"/>
      <c r="D6" s="21"/>
      <c r="E6" s="22"/>
      <c r="F6" s="22"/>
      <c r="G6" s="22"/>
    </row>
    <row r="7" spans="1:7" ht="12.75">
      <c r="A7" s="28" t="s">
        <v>11</v>
      </c>
      <c r="B7" s="27">
        <v>26.2</v>
      </c>
      <c r="C7" s="21"/>
      <c r="D7" s="29"/>
      <c r="E7" s="22"/>
      <c r="F7" s="22"/>
      <c r="G7" s="22"/>
    </row>
    <row r="8" spans="1:7" ht="12.75">
      <c r="A8" s="28" t="s">
        <v>12</v>
      </c>
      <c r="B8" s="27">
        <v>3.1</v>
      </c>
      <c r="C8" s="21"/>
      <c r="D8" s="29"/>
      <c r="E8" s="22"/>
      <c r="F8" s="22"/>
      <c r="G8" s="22"/>
    </row>
    <row r="9" spans="1:7" ht="12.75">
      <c r="A9" s="28" t="s">
        <v>13</v>
      </c>
      <c r="B9" s="27">
        <v>1.6</v>
      </c>
      <c r="C9" s="21"/>
      <c r="D9" s="29"/>
      <c r="E9" s="22"/>
      <c r="F9" s="22"/>
      <c r="G9" s="22"/>
    </row>
    <row r="10" spans="1:7" ht="12.75">
      <c r="A10" s="28" t="s">
        <v>14</v>
      </c>
      <c r="B10" s="27">
        <v>1.7</v>
      </c>
      <c r="C10" s="21"/>
      <c r="D10" s="29"/>
      <c r="E10" s="22"/>
      <c r="F10" s="22"/>
      <c r="G10" s="22"/>
    </row>
    <row r="11" spans="1:7" ht="12.75">
      <c r="A11" s="28" t="s">
        <v>15</v>
      </c>
      <c r="B11" s="27">
        <v>2.5</v>
      </c>
      <c r="C11" s="21"/>
      <c r="D11" s="29"/>
      <c r="E11" s="22"/>
      <c r="F11" s="22"/>
      <c r="G11" s="22"/>
    </row>
    <row r="12" spans="1:7" ht="12.75">
      <c r="A12" s="28" t="s">
        <v>16</v>
      </c>
      <c r="B12" s="30">
        <v>1.8</v>
      </c>
      <c r="C12" s="21"/>
      <c r="D12" s="29"/>
      <c r="E12" s="22"/>
      <c r="F12" s="22"/>
      <c r="G12" s="22"/>
    </row>
    <row r="13" spans="1:7" ht="12.75">
      <c r="A13" s="31" t="s">
        <v>17</v>
      </c>
      <c r="B13" s="32">
        <v>2.5</v>
      </c>
      <c r="C13" s="21"/>
      <c r="D13" s="29"/>
      <c r="E13" s="22"/>
      <c r="F13" s="22"/>
      <c r="G13" s="22"/>
    </row>
    <row r="14" spans="1:7" ht="12.75">
      <c r="A14" s="28"/>
      <c r="B14" s="21"/>
      <c r="C14" s="21"/>
      <c r="D14" s="29"/>
      <c r="E14" s="22"/>
      <c r="F14" s="22"/>
      <c r="G14" s="22"/>
    </row>
    <row r="15" spans="1:7" s="37" customFormat="1" ht="13.5">
      <c r="A15" s="33" t="s">
        <v>18</v>
      </c>
      <c r="B15" s="34"/>
      <c r="C15" s="34"/>
      <c r="D15" s="35"/>
      <c r="E15" s="36"/>
      <c r="F15" s="36"/>
      <c r="G15" s="36"/>
    </row>
    <row r="16" spans="1:7" ht="12.75">
      <c r="A16" s="28"/>
      <c r="B16" s="21"/>
      <c r="C16" s="21"/>
      <c r="D16" s="29"/>
      <c r="E16" s="22"/>
      <c r="F16" s="22"/>
      <c r="G16" s="22"/>
    </row>
    <row r="17" spans="1:7" ht="5.25" customHeight="1" hidden="1">
      <c r="A17" s="38"/>
      <c r="B17" s="38"/>
      <c r="C17" s="38"/>
      <c r="D17" s="38"/>
      <c r="E17" s="38"/>
      <c r="F17" s="38"/>
      <c r="G17" s="38"/>
    </row>
    <row r="18" spans="1:7" ht="2.25" customHeight="1" hidden="1">
      <c r="A18" s="38"/>
      <c r="B18" s="38"/>
      <c r="C18" s="38"/>
      <c r="D18" s="38"/>
      <c r="E18" s="38"/>
      <c r="F18" s="38"/>
      <c r="G18" s="38"/>
    </row>
    <row r="19" spans="1:7" ht="0.75" customHeight="1" hidden="1">
      <c r="A19" s="39"/>
      <c r="B19" s="39"/>
      <c r="C19" s="39"/>
      <c r="D19" s="39"/>
      <c r="E19" s="39"/>
      <c r="F19" s="39"/>
      <c r="G19" s="39"/>
    </row>
    <row r="20" spans="1:7" ht="12.75" customHeight="1">
      <c r="A20" s="60" t="s">
        <v>19</v>
      </c>
      <c r="B20" s="60"/>
      <c r="C20" s="60"/>
      <c r="D20" s="60"/>
      <c r="E20" s="60"/>
      <c r="F20" s="60"/>
      <c r="G20" s="40"/>
    </row>
    <row r="21" spans="1:7" ht="12.75">
      <c r="A21" s="60"/>
      <c r="B21" s="60"/>
      <c r="C21" s="60"/>
      <c r="D21" s="60"/>
      <c r="E21" s="60"/>
      <c r="F21" s="60"/>
      <c r="G21" s="40"/>
    </row>
    <row r="22" spans="1:7" ht="12.75">
      <c r="A22" s="60"/>
      <c r="B22" s="60"/>
      <c r="C22" s="60"/>
      <c r="D22" s="60"/>
      <c r="E22" s="60"/>
      <c r="F22" s="60"/>
      <c r="G22" s="40"/>
    </row>
    <row r="23" spans="1:7" ht="12.75">
      <c r="A23" s="60"/>
      <c r="B23" s="60"/>
      <c r="C23" s="60"/>
      <c r="D23" s="60"/>
      <c r="E23" s="60"/>
      <c r="F23" s="60"/>
      <c r="G23" s="40"/>
    </row>
    <row r="24" spans="1:7" ht="12.75">
      <c r="A24" s="60"/>
      <c r="B24" s="60"/>
      <c r="C24" s="60"/>
      <c r="D24" s="60"/>
      <c r="E24" s="60"/>
      <c r="F24" s="60"/>
      <c r="G24" s="40"/>
    </row>
    <row r="25" spans="1:7" ht="12.75">
      <c r="A25" s="60"/>
      <c r="B25" s="60"/>
      <c r="C25" s="60"/>
      <c r="D25" s="60"/>
      <c r="E25" s="60"/>
      <c r="F25" s="60"/>
      <c r="G25" s="40"/>
    </row>
    <row r="26" spans="1:7" ht="12.75">
      <c r="A26" s="60"/>
      <c r="B26" s="60"/>
      <c r="C26" s="60"/>
      <c r="D26" s="60"/>
      <c r="E26" s="60"/>
      <c r="F26" s="60"/>
      <c r="G26" s="40"/>
    </row>
    <row r="27" spans="1:6" ht="12.75">
      <c r="A27" s="60"/>
      <c r="B27" s="60"/>
      <c r="C27" s="60"/>
      <c r="D27" s="60"/>
      <c r="E27" s="60"/>
      <c r="F27" s="60"/>
    </row>
    <row r="28" spans="1:6" ht="12.75">
      <c r="A28" s="60"/>
      <c r="B28" s="60"/>
      <c r="C28" s="60"/>
      <c r="D28" s="60"/>
      <c r="E28" s="60"/>
      <c r="F28" s="60"/>
    </row>
    <row r="33" ht="10.5" customHeight="1"/>
  </sheetData>
  <mergeCells count="1">
    <mergeCell ref="A20:F28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11.00390625" style="18" bestFit="1" customWidth="1"/>
    <col min="3" max="3" width="8.00390625" style="18" customWidth="1"/>
    <col min="4" max="4" width="7.140625" style="18" customWidth="1"/>
    <col min="5" max="5" width="7.8515625" style="18" customWidth="1"/>
    <col min="6" max="6" width="10.140625" style="18" customWidth="1"/>
    <col min="7" max="7" width="10.28125" style="18" customWidth="1"/>
    <col min="8" max="8" width="9.421875" style="18" customWidth="1"/>
    <col min="9" max="11" width="9.140625" style="43" customWidth="1"/>
    <col min="12" max="16384" width="9.140625" style="18" customWidth="1"/>
  </cols>
  <sheetData>
    <row r="1" spans="1:8" ht="12.75">
      <c r="A1" s="41" t="s">
        <v>20</v>
      </c>
      <c r="B1" s="42"/>
      <c r="D1" s="42"/>
      <c r="F1" s="42"/>
      <c r="H1" s="42"/>
    </row>
    <row r="2" spans="1:8" s="44" customFormat="1" ht="12.75">
      <c r="A2" s="6"/>
      <c r="H2" s="45"/>
    </row>
    <row r="3" spans="1:8" s="47" customFormat="1" ht="25.5">
      <c r="A3" s="46" t="s">
        <v>1</v>
      </c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27</v>
      </c>
    </row>
    <row r="4" spans="1:8" s="44" customFormat="1" ht="12.75">
      <c r="A4" s="6"/>
      <c r="B4" s="61" t="s">
        <v>28</v>
      </c>
      <c r="C4" s="61"/>
      <c r="D4" s="61"/>
      <c r="E4" s="61"/>
      <c r="F4" s="61"/>
      <c r="G4" s="61"/>
      <c r="H4" s="61"/>
    </row>
    <row r="5" spans="1:8" s="44" customFormat="1" ht="12.75">
      <c r="A5" s="6"/>
      <c r="B5" s="48"/>
      <c r="C5" s="48"/>
      <c r="D5" s="48"/>
      <c r="E5" s="48"/>
      <c r="F5" s="48"/>
      <c r="G5" s="48"/>
      <c r="H5" s="45"/>
    </row>
    <row r="6" spans="1:8" ht="12.75">
      <c r="A6" s="49">
        <v>1980</v>
      </c>
      <c r="B6" s="17">
        <v>0</v>
      </c>
      <c r="C6" s="17">
        <v>0</v>
      </c>
      <c r="D6" s="17">
        <v>8</v>
      </c>
      <c r="E6" s="17">
        <v>0</v>
      </c>
      <c r="F6" s="17">
        <v>5</v>
      </c>
      <c r="G6" s="18">
        <v>0</v>
      </c>
      <c r="H6" s="17">
        <v>10</v>
      </c>
    </row>
    <row r="7" spans="1:8" ht="12.75">
      <c r="A7" s="49">
        <v>1981</v>
      </c>
      <c r="B7" s="17">
        <v>0</v>
      </c>
      <c r="C7" s="17">
        <v>0</v>
      </c>
      <c r="D7" s="17">
        <v>18</v>
      </c>
      <c r="E7" s="17">
        <v>0</v>
      </c>
      <c r="F7" s="17">
        <v>7</v>
      </c>
      <c r="G7" s="18">
        <f>H7-SUM(B7:F7)</f>
        <v>0</v>
      </c>
      <c r="H7" s="17">
        <v>25</v>
      </c>
    </row>
    <row r="8" spans="1:8" ht="12.75">
      <c r="A8" s="49">
        <v>1982</v>
      </c>
      <c r="B8" s="17">
        <v>0</v>
      </c>
      <c r="C8" s="17">
        <v>0</v>
      </c>
      <c r="D8" s="17">
        <v>84</v>
      </c>
      <c r="E8" s="17">
        <v>0</v>
      </c>
      <c r="F8" s="17">
        <v>12</v>
      </c>
      <c r="G8" s="18">
        <v>0</v>
      </c>
      <c r="H8" s="17">
        <v>90</v>
      </c>
    </row>
    <row r="9" spans="1:8" ht="12.75">
      <c r="A9" s="49">
        <v>1983</v>
      </c>
      <c r="B9" s="17">
        <v>0</v>
      </c>
      <c r="C9" s="17">
        <v>0</v>
      </c>
      <c r="D9" s="17">
        <v>254</v>
      </c>
      <c r="E9" s="17">
        <v>0</v>
      </c>
      <c r="F9" s="17">
        <v>20</v>
      </c>
      <c r="G9" s="18">
        <v>0</v>
      </c>
      <c r="H9" s="17">
        <v>210</v>
      </c>
    </row>
    <row r="10" spans="1:8" ht="12.75">
      <c r="A10" s="49">
        <v>1984</v>
      </c>
      <c r="B10" s="17">
        <v>0</v>
      </c>
      <c r="C10" s="17">
        <v>0</v>
      </c>
      <c r="D10" s="17">
        <v>653</v>
      </c>
      <c r="E10" s="17">
        <v>0</v>
      </c>
      <c r="F10" s="17">
        <v>27</v>
      </c>
      <c r="G10" s="18">
        <v>0</v>
      </c>
      <c r="H10" s="17">
        <v>600</v>
      </c>
    </row>
    <row r="11" spans="1:8" ht="12.75">
      <c r="A11" s="49">
        <v>1985</v>
      </c>
      <c r="B11" s="17">
        <v>0</v>
      </c>
      <c r="C11" s="17">
        <v>0</v>
      </c>
      <c r="D11" s="17">
        <v>945</v>
      </c>
      <c r="E11" s="17">
        <v>0</v>
      </c>
      <c r="F11" s="17">
        <v>50</v>
      </c>
      <c r="G11" s="18">
        <f>H11-SUM(B11:F11)</f>
        <v>25</v>
      </c>
      <c r="H11" s="17">
        <v>1020</v>
      </c>
    </row>
    <row r="12" spans="1:8" ht="12.75">
      <c r="A12" s="49">
        <v>1986</v>
      </c>
      <c r="B12" s="17">
        <v>0</v>
      </c>
      <c r="C12" s="17">
        <v>0</v>
      </c>
      <c r="D12" s="17">
        <v>1265</v>
      </c>
      <c r="E12" s="17">
        <v>0</v>
      </c>
      <c r="F12" s="17">
        <v>82</v>
      </c>
      <c r="G12" s="18">
        <v>0</v>
      </c>
      <c r="H12" s="17">
        <v>1270</v>
      </c>
    </row>
    <row r="13" spans="1:8" ht="12.75">
      <c r="A13" s="49">
        <v>1987</v>
      </c>
      <c r="B13" s="17">
        <v>5</v>
      </c>
      <c r="C13" s="17">
        <v>0</v>
      </c>
      <c r="D13" s="17">
        <v>1333</v>
      </c>
      <c r="E13" s="17">
        <v>0</v>
      </c>
      <c r="F13" s="17">
        <v>115</v>
      </c>
      <c r="G13" s="18">
        <v>0</v>
      </c>
      <c r="H13" s="17">
        <v>1450</v>
      </c>
    </row>
    <row r="14" spans="1:8" ht="12.75">
      <c r="A14" s="49">
        <v>1988</v>
      </c>
      <c r="B14" s="17">
        <v>15</v>
      </c>
      <c r="C14" s="17">
        <v>0</v>
      </c>
      <c r="D14" s="17">
        <v>1231</v>
      </c>
      <c r="E14" s="17">
        <v>0</v>
      </c>
      <c r="F14" s="17">
        <v>197</v>
      </c>
      <c r="G14" s="18">
        <f>H14-SUM(B14:F14)</f>
        <v>137</v>
      </c>
      <c r="H14" s="17">
        <v>1580</v>
      </c>
    </row>
    <row r="15" spans="1:8" ht="12.75">
      <c r="A15" s="49">
        <v>1989</v>
      </c>
      <c r="B15" s="17">
        <v>27</v>
      </c>
      <c r="C15" s="17">
        <v>0</v>
      </c>
      <c r="D15" s="17">
        <v>1332</v>
      </c>
      <c r="E15" s="17">
        <v>0</v>
      </c>
      <c r="F15" s="17">
        <v>262</v>
      </c>
      <c r="G15" s="18">
        <f>H15-SUM(B15:F15)</f>
        <v>109</v>
      </c>
      <c r="H15" s="17">
        <v>1730</v>
      </c>
    </row>
    <row r="16" spans="1:8" ht="12.75">
      <c r="A16" s="49">
        <v>1990</v>
      </c>
      <c r="B16" s="17">
        <v>62</v>
      </c>
      <c r="C16" s="17">
        <v>0</v>
      </c>
      <c r="D16" s="17">
        <v>1484</v>
      </c>
      <c r="E16" s="17">
        <v>0</v>
      </c>
      <c r="F16" s="17">
        <v>343</v>
      </c>
      <c r="G16" s="18">
        <f>H16-SUM(B16:F16)</f>
        <v>41</v>
      </c>
      <c r="H16" s="17">
        <v>1930</v>
      </c>
    </row>
    <row r="17" spans="1:8" ht="12.75">
      <c r="A17" s="49">
        <v>1991</v>
      </c>
      <c r="B17" s="17">
        <v>112</v>
      </c>
      <c r="C17" s="17">
        <v>5</v>
      </c>
      <c r="D17" s="17">
        <v>1709</v>
      </c>
      <c r="E17" s="17">
        <v>39</v>
      </c>
      <c r="F17" s="17">
        <v>413</v>
      </c>
      <c r="G17" s="18">
        <v>0</v>
      </c>
      <c r="H17" s="17">
        <v>2170</v>
      </c>
    </row>
    <row r="18" spans="1:8" ht="12.75">
      <c r="A18" s="49">
        <v>1992</v>
      </c>
      <c r="B18" s="17">
        <v>180</v>
      </c>
      <c r="C18" s="17">
        <v>50</v>
      </c>
      <c r="D18" s="17">
        <v>1680</v>
      </c>
      <c r="E18" s="17">
        <v>39</v>
      </c>
      <c r="F18" s="17">
        <v>458</v>
      </c>
      <c r="G18" s="18">
        <f aca="true" t="shared" si="0" ref="G18:G31">H18-SUM(B18:F18)</f>
        <v>103</v>
      </c>
      <c r="H18" s="17">
        <v>2510</v>
      </c>
    </row>
    <row r="19" spans="1:8" ht="12.75">
      <c r="A19" s="49">
        <v>1993</v>
      </c>
      <c r="B19" s="17">
        <v>335</v>
      </c>
      <c r="C19" s="17">
        <v>60</v>
      </c>
      <c r="D19" s="17">
        <v>1635</v>
      </c>
      <c r="E19" s="17">
        <v>79</v>
      </c>
      <c r="F19" s="17">
        <v>487</v>
      </c>
      <c r="G19" s="18">
        <f t="shared" si="0"/>
        <v>394</v>
      </c>
      <c r="H19" s="17">
        <v>2990</v>
      </c>
    </row>
    <row r="20" spans="1:8" ht="12.75">
      <c r="A20" s="49">
        <v>1994</v>
      </c>
      <c r="B20" s="17">
        <v>643</v>
      </c>
      <c r="C20" s="17">
        <v>70</v>
      </c>
      <c r="D20" s="17">
        <v>1663</v>
      </c>
      <c r="E20" s="17">
        <v>185</v>
      </c>
      <c r="F20" s="17">
        <v>539</v>
      </c>
      <c r="G20" s="18">
        <f t="shared" si="0"/>
        <v>388</v>
      </c>
      <c r="H20" s="17">
        <v>3488</v>
      </c>
    </row>
    <row r="21" spans="1:8" ht="12.75">
      <c r="A21" s="49">
        <v>1995</v>
      </c>
      <c r="B21" s="17">
        <v>1130</v>
      </c>
      <c r="C21" s="17">
        <v>140</v>
      </c>
      <c r="D21" s="17">
        <v>1612</v>
      </c>
      <c r="E21" s="17">
        <v>576</v>
      </c>
      <c r="F21" s="17">
        <v>637</v>
      </c>
      <c r="G21" s="18">
        <f t="shared" si="0"/>
        <v>683</v>
      </c>
      <c r="H21" s="17">
        <v>4778</v>
      </c>
    </row>
    <row r="22" spans="1:8" ht="12.75">
      <c r="A22" s="49">
        <v>1996</v>
      </c>
      <c r="B22" s="17">
        <v>1548</v>
      </c>
      <c r="C22" s="17">
        <v>230</v>
      </c>
      <c r="D22" s="17">
        <v>1614</v>
      </c>
      <c r="E22" s="17">
        <v>820</v>
      </c>
      <c r="F22" s="17">
        <v>835</v>
      </c>
      <c r="G22" s="18">
        <f t="shared" si="0"/>
        <v>1023</v>
      </c>
      <c r="H22" s="17">
        <v>6070</v>
      </c>
    </row>
    <row r="23" spans="1:8" ht="12.75">
      <c r="A23" s="49">
        <v>1997</v>
      </c>
      <c r="B23" s="17">
        <v>2080</v>
      </c>
      <c r="C23" s="17">
        <v>512</v>
      </c>
      <c r="D23" s="17">
        <v>1611</v>
      </c>
      <c r="E23" s="17">
        <v>940</v>
      </c>
      <c r="F23" s="17">
        <v>1120</v>
      </c>
      <c r="G23" s="18">
        <f t="shared" si="0"/>
        <v>1373</v>
      </c>
      <c r="H23" s="17">
        <v>7636</v>
      </c>
    </row>
    <row r="24" spans="1:8" ht="12.75">
      <c r="A24" s="49">
        <v>1998</v>
      </c>
      <c r="B24" s="17">
        <v>2872</v>
      </c>
      <c r="C24" s="17">
        <v>822</v>
      </c>
      <c r="D24" s="17">
        <v>1770</v>
      </c>
      <c r="E24" s="17">
        <v>1015</v>
      </c>
      <c r="F24" s="17">
        <v>1433</v>
      </c>
      <c r="G24" s="18">
        <f t="shared" si="0"/>
        <v>2238</v>
      </c>
      <c r="H24" s="17">
        <v>10150</v>
      </c>
    </row>
    <row r="25" spans="1:8" ht="12.75">
      <c r="A25" s="49">
        <v>1999</v>
      </c>
      <c r="B25" s="17">
        <v>4445</v>
      </c>
      <c r="C25" s="17">
        <v>1522</v>
      </c>
      <c r="D25" s="17">
        <v>2500</v>
      </c>
      <c r="E25" s="17">
        <v>1077</v>
      </c>
      <c r="F25" s="17">
        <v>1748</v>
      </c>
      <c r="G25" s="18">
        <f t="shared" si="0"/>
        <v>2638</v>
      </c>
      <c r="H25" s="18">
        <v>13930</v>
      </c>
    </row>
    <row r="26" spans="1:8" ht="12.75">
      <c r="A26" s="49">
        <v>2000</v>
      </c>
      <c r="B26" s="17">
        <v>6113</v>
      </c>
      <c r="C26" s="17">
        <v>2502</v>
      </c>
      <c r="D26" s="17">
        <v>2566</v>
      </c>
      <c r="E26" s="17">
        <v>1167</v>
      </c>
      <c r="F26" s="17">
        <v>2300</v>
      </c>
      <c r="G26" s="18">
        <f t="shared" si="0"/>
        <v>3802</v>
      </c>
      <c r="H26" s="18">
        <v>18450</v>
      </c>
    </row>
    <row r="27" spans="1:8" ht="12.75">
      <c r="A27" s="49">
        <v>2001</v>
      </c>
      <c r="B27" s="17">
        <v>8754</v>
      </c>
      <c r="C27" s="17">
        <v>3337</v>
      </c>
      <c r="D27" s="17">
        <v>4275</v>
      </c>
      <c r="E27" s="17">
        <v>1407</v>
      </c>
      <c r="F27" s="17">
        <v>2417</v>
      </c>
      <c r="G27" s="18">
        <f t="shared" si="0"/>
        <v>4740</v>
      </c>
      <c r="H27" s="18">
        <v>24930</v>
      </c>
    </row>
    <row r="28" spans="1:8" ht="12.75">
      <c r="A28" s="49">
        <v>2002</v>
      </c>
      <c r="B28" s="17">
        <v>12001</v>
      </c>
      <c r="C28" s="17">
        <v>4830</v>
      </c>
      <c r="D28" s="17">
        <v>4685</v>
      </c>
      <c r="E28" s="17">
        <v>1702</v>
      </c>
      <c r="F28" s="17">
        <v>2880</v>
      </c>
      <c r="G28" s="18">
        <f t="shared" si="0"/>
        <v>5939</v>
      </c>
      <c r="H28" s="18">
        <v>32037</v>
      </c>
    </row>
    <row r="29" spans="1:8" ht="12.75">
      <c r="A29" s="49">
        <v>2003</v>
      </c>
      <c r="B29" s="17">
        <v>14609</v>
      </c>
      <c r="C29" s="17">
        <v>6202</v>
      </c>
      <c r="D29" s="17">
        <v>6374</v>
      </c>
      <c r="E29" s="17">
        <v>2110</v>
      </c>
      <c r="F29" s="17">
        <v>3110</v>
      </c>
      <c r="G29" s="18">
        <f t="shared" si="0"/>
        <v>7026</v>
      </c>
      <c r="H29" s="18">
        <v>39431</v>
      </c>
    </row>
    <row r="30" spans="1:8" ht="12.75">
      <c r="A30" s="49">
        <v>2004</v>
      </c>
      <c r="B30" s="17">
        <v>16629</v>
      </c>
      <c r="C30" s="17">
        <v>8263</v>
      </c>
      <c r="D30" s="17">
        <v>6740</v>
      </c>
      <c r="E30" s="17">
        <v>3000</v>
      </c>
      <c r="F30" s="17">
        <v>3117</v>
      </c>
      <c r="G30" s="18">
        <f t="shared" si="0"/>
        <v>9971</v>
      </c>
      <c r="H30" s="18">
        <v>47720</v>
      </c>
    </row>
    <row r="31" spans="1:8" ht="12.75">
      <c r="A31" s="49">
        <v>2005</v>
      </c>
      <c r="B31" s="17">
        <v>18428</v>
      </c>
      <c r="C31" s="17">
        <v>10027</v>
      </c>
      <c r="D31" s="17">
        <v>9149</v>
      </c>
      <c r="E31" s="17">
        <v>4430</v>
      </c>
      <c r="F31" s="17">
        <v>3122</v>
      </c>
      <c r="G31" s="18">
        <f t="shared" si="0"/>
        <v>13928</v>
      </c>
      <c r="H31" s="18">
        <v>59084</v>
      </c>
    </row>
    <row r="33" spans="1:10" ht="12.75" customHeight="1">
      <c r="A33" s="6" t="s">
        <v>29</v>
      </c>
      <c r="B33" s="63" t="s">
        <v>30</v>
      </c>
      <c r="C33" s="63"/>
      <c r="D33" s="63"/>
      <c r="E33" s="63"/>
      <c r="F33" s="63"/>
      <c r="G33" s="63"/>
      <c r="H33" s="63"/>
      <c r="I33" s="63"/>
      <c r="J33" s="51"/>
    </row>
    <row r="34" spans="1:10" ht="12.75" customHeight="1">
      <c r="A34" s="6"/>
      <c r="B34" s="63"/>
      <c r="C34" s="63"/>
      <c r="D34" s="63"/>
      <c r="E34" s="63"/>
      <c r="F34" s="63"/>
      <c r="G34" s="63"/>
      <c r="H34" s="63"/>
      <c r="I34" s="63"/>
      <c r="J34" s="51"/>
    </row>
    <row r="35" spans="1:10" ht="12.75" customHeight="1">
      <c r="A35" s="6"/>
      <c r="B35" s="50"/>
      <c r="C35" s="50"/>
      <c r="D35" s="50"/>
      <c r="E35" s="50"/>
      <c r="F35" s="50"/>
      <c r="G35" s="50"/>
      <c r="H35" s="50"/>
      <c r="I35" s="51"/>
      <c r="J35" s="51"/>
    </row>
    <row r="36" spans="1:10" ht="12.75" customHeight="1">
      <c r="A36" s="3" t="s">
        <v>31</v>
      </c>
      <c r="B36" s="62" t="s">
        <v>32</v>
      </c>
      <c r="C36" s="62"/>
      <c r="D36" s="62"/>
      <c r="E36" s="62"/>
      <c r="F36" s="62"/>
      <c r="G36" s="62"/>
      <c r="H36" s="62"/>
      <c r="I36" s="62"/>
      <c r="J36" s="62"/>
    </row>
    <row r="37" spans="2:10" ht="12.75">
      <c r="B37" s="62"/>
      <c r="C37" s="62"/>
      <c r="D37" s="62"/>
      <c r="E37" s="62"/>
      <c r="F37" s="62"/>
      <c r="G37" s="62"/>
      <c r="H37" s="62"/>
      <c r="I37" s="62"/>
      <c r="J37" s="62"/>
    </row>
    <row r="38" spans="2:10" ht="12.75">
      <c r="B38" s="62"/>
      <c r="C38" s="62"/>
      <c r="D38" s="62"/>
      <c r="E38" s="62"/>
      <c r="F38" s="62"/>
      <c r="G38" s="62"/>
      <c r="H38" s="62"/>
      <c r="I38" s="62"/>
      <c r="J38" s="62"/>
    </row>
    <row r="39" spans="2:10" ht="12.75">
      <c r="B39" s="62"/>
      <c r="C39" s="62"/>
      <c r="D39" s="62"/>
      <c r="E39" s="62"/>
      <c r="F39" s="62"/>
      <c r="G39" s="62"/>
      <c r="H39" s="62"/>
      <c r="I39" s="62"/>
      <c r="J39" s="62"/>
    </row>
    <row r="40" spans="2:10" ht="12.75">
      <c r="B40" s="62"/>
      <c r="C40" s="62"/>
      <c r="D40" s="62"/>
      <c r="E40" s="62"/>
      <c r="F40" s="62"/>
      <c r="G40" s="62"/>
      <c r="H40" s="62"/>
      <c r="I40" s="62"/>
      <c r="J40" s="62"/>
    </row>
    <row r="41" spans="2:10" ht="12.75">
      <c r="B41" s="62"/>
      <c r="C41" s="62"/>
      <c r="D41" s="62"/>
      <c r="E41" s="62"/>
      <c r="F41" s="62"/>
      <c r="G41" s="62"/>
      <c r="H41" s="62"/>
      <c r="I41" s="62"/>
      <c r="J41" s="62"/>
    </row>
    <row r="42" spans="2:10" ht="12.75">
      <c r="B42" s="62"/>
      <c r="C42" s="62"/>
      <c r="D42" s="62"/>
      <c r="E42" s="62"/>
      <c r="F42" s="62"/>
      <c r="G42" s="62"/>
      <c r="H42" s="62"/>
      <c r="I42" s="62"/>
      <c r="J42" s="62"/>
    </row>
    <row r="43" spans="2:9" ht="12.75">
      <c r="B43" s="52"/>
      <c r="C43" s="52"/>
      <c r="D43" s="52"/>
      <c r="E43" s="52"/>
      <c r="F43" s="52"/>
      <c r="G43" s="52"/>
      <c r="H43" s="52"/>
      <c r="I43" s="52"/>
    </row>
    <row r="44" spans="1:10" ht="12.75">
      <c r="A44" s="41"/>
      <c r="B44" s="51"/>
      <c r="C44" s="51"/>
      <c r="D44" s="51"/>
      <c r="E44" s="51"/>
      <c r="F44" s="51"/>
      <c r="G44" s="51"/>
      <c r="H44" s="51"/>
      <c r="I44" s="51"/>
      <c r="J44" s="51"/>
    </row>
    <row r="45" ht="12.75">
      <c r="A45" s="41"/>
    </row>
    <row r="47" spans="2:4" ht="12.75">
      <c r="B47" s="53"/>
      <c r="D47" s="53"/>
    </row>
    <row r="48" spans="2:4" ht="12.75">
      <c r="B48" s="53"/>
      <c r="D48" s="53"/>
    </row>
    <row r="49" spans="2:4" ht="12.75">
      <c r="B49" s="53"/>
      <c r="D49" s="53"/>
    </row>
    <row r="50" spans="2:4" ht="12.75">
      <c r="B50" s="53"/>
      <c r="D50" s="53"/>
    </row>
  </sheetData>
  <mergeCells count="3">
    <mergeCell ref="B4:H4"/>
    <mergeCell ref="B36:J42"/>
    <mergeCell ref="B33:I3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0.421875" style="43" customWidth="1"/>
    <col min="3" max="3" width="11.421875" style="43" customWidth="1"/>
    <col min="4" max="4" width="9.140625" style="43" customWidth="1"/>
  </cols>
  <sheetData>
    <row r="1" spans="1:4" ht="12.75">
      <c r="A1" s="1" t="s">
        <v>33</v>
      </c>
      <c r="B1" s="42"/>
      <c r="C1" s="18"/>
      <c r="D1" s="18"/>
    </row>
    <row r="2" spans="1:4" ht="12.75">
      <c r="A2" s="4"/>
      <c r="B2" s="45"/>
      <c r="C2" s="44"/>
      <c r="D2" s="44"/>
    </row>
    <row r="3" spans="1:4" ht="38.25">
      <c r="A3" s="8" t="s">
        <v>1</v>
      </c>
      <c r="B3" s="9" t="s">
        <v>2</v>
      </c>
      <c r="C3" s="9" t="s">
        <v>3</v>
      </c>
      <c r="D3" s="9" t="s">
        <v>4</v>
      </c>
    </row>
    <row r="4" spans="2:4" ht="12.75">
      <c r="B4" s="64" t="s">
        <v>5</v>
      </c>
      <c r="C4" s="64"/>
      <c r="D4" s="54" t="s">
        <v>6</v>
      </c>
    </row>
    <row r="5" spans="2:4" ht="12.75">
      <c r="B5" s="55"/>
      <c r="C5" s="55"/>
      <c r="D5" s="45"/>
    </row>
    <row r="6" spans="1:6" ht="12.75">
      <c r="A6" s="13">
        <v>1980</v>
      </c>
      <c r="B6" s="17">
        <v>8</v>
      </c>
      <c r="C6" s="15"/>
      <c r="E6" s="14"/>
      <c r="F6" s="14"/>
    </row>
    <row r="7" spans="1:6" ht="12.75">
      <c r="A7" s="13">
        <v>1981</v>
      </c>
      <c r="B7" s="17">
        <v>18</v>
      </c>
      <c r="C7" s="15">
        <f aca="true" t="shared" si="0" ref="C7:C13">B7-B6</f>
        <v>10</v>
      </c>
      <c r="D7" s="43">
        <f aca="true" t="shared" si="1" ref="D7:D31">100*(B7/B6-1)</f>
        <v>125</v>
      </c>
      <c r="E7" s="14"/>
      <c r="F7" s="14"/>
    </row>
    <row r="8" spans="1:6" ht="12.75">
      <c r="A8" s="13">
        <v>1982</v>
      </c>
      <c r="B8" s="17">
        <v>84</v>
      </c>
      <c r="C8" s="15">
        <f t="shared" si="0"/>
        <v>66</v>
      </c>
      <c r="D8" s="43">
        <f t="shared" si="1"/>
        <v>366.6666666666667</v>
      </c>
      <c r="E8" s="14"/>
      <c r="F8" s="14"/>
    </row>
    <row r="9" spans="1:6" ht="12.75">
      <c r="A9" s="13">
        <v>1983</v>
      </c>
      <c r="B9" s="17">
        <v>254</v>
      </c>
      <c r="C9" s="15">
        <f t="shared" si="0"/>
        <v>170</v>
      </c>
      <c r="D9" s="43">
        <f t="shared" si="1"/>
        <v>202.38095238095238</v>
      </c>
      <c r="E9" s="14"/>
      <c r="F9" s="14"/>
    </row>
    <row r="10" spans="1:6" ht="12.75">
      <c r="A10" s="13">
        <v>1984</v>
      </c>
      <c r="B10" s="17">
        <v>653</v>
      </c>
      <c r="C10" s="15">
        <f t="shared" si="0"/>
        <v>399</v>
      </c>
      <c r="D10" s="43">
        <f t="shared" si="1"/>
        <v>157.08661417322833</v>
      </c>
      <c r="E10" s="14"/>
      <c r="F10" s="14"/>
    </row>
    <row r="11" spans="1:6" ht="12.75">
      <c r="A11" s="13">
        <v>1985</v>
      </c>
      <c r="B11" s="17">
        <v>945</v>
      </c>
      <c r="C11" s="15">
        <f t="shared" si="0"/>
        <v>292</v>
      </c>
      <c r="D11" s="43">
        <f t="shared" si="1"/>
        <v>44.716692189892804</v>
      </c>
      <c r="E11" s="14"/>
      <c r="F11" s="14"/>
    </row>
    <row r="12" spans="1:6" ht="12.75">
      <c r="A12" s="13">
        <v>1986</v>
      </c>
      <c r="B12" s="17">
        <v>1265</v>
      </c>
      <c r="C12" s="15">
        <f t="shared" si="0"/>
        <v>320</v>
      </c>
      <c r="D12" s="43">
        <f t="shared" si="1"/>
        <v>33.86243386243386</v>
      </c>
      <c r="E12" s="17"/>
      <c r="F12" s="17"/>
    </row>
    <row r="13" spans="1:6" ht="12.75">
      <c r="A13" s="13">
        <v>1987</v>
      </c>
      <c r="B13" s="17">
        <v>1333</v>
      </c>
      <c r="C13" s="15">
        <f t="shared" si="0"/>
        <v>68</v>
      </c>
      <c r="D13" s="43">
        <f t="shared" si="1"/>
        <v>5.375494071146236</v>
      </c>
      <c r="E13" s="17"/>
      <c r="F13" s="17"/>
    </row>
    <row r="14" spans="1:6" ht="12.75">
      <c r="A14" s="13">
        <v>1988</v>
      </c>
      <c r="B14" s="17">
        <v>1231</v>
      </c>
      <c r="C14" s="15">
        <v>-102</v>
      </c>
      <c r="D14" s="43">
        <f t="shared" si="1"/>
        <v>-7.651912978244557</v>
      </c>
      <c r="E14" s="17"/>
      <c r="F14" s="17"/>
    </row>
    <row r="15" spans="1:6" ht="12.75">
      <c r="A15" s="13">
        <v>1989</v>
      </c>
      <c r="B15" s="17">
        <v>1332</v>
      </c>
      <c r="C15" s="15">
        <f aca="true" t="shared" si="2" ref="C15:C31">B15-B14</f>
        <v>101</v>
      </c>
      <c r="D15" s="43">
        <f t="shared" si="1"/>
        <v>8.204711616571903</v>
      </c>
      <c r="E15" s="17"/>
      <c r="F15" s="17"/>
    </row>
    <row r="16" spans="1:6" ht="12.75">
      <c r="A16" s="13">
        <v>1990</v>
      </c>
      <c r="B16" s="17">
        <v>1484</v>
      </c>
      <c r="C16" s="15">
        <f t="shared" si="2"/>
        <v>152</v>
      </c>
      <c r="D16" s="43">
        <f t="shared" si="1"/>
        <v>11.411411411411422</v>
      </c>
      <c r="E16" s="17"/>
      <c r="F16" s="17"/>
    </row>
    <row r="17" spans="1:6" ht="12.75">
      <c r="A17" s="13">
        <v>1991</v>
      </c>
      <c r="B17" s="17">
        <v>1709</v>
      </c>
      <c r="C17" s="15">
        <f t="shared" si="2"/>
        <v>225</v>
      </c>
      <c r="D17" s="43">
        <f t="shared" si="1"/>
        <v>15.161725067385445</v>
      </c>
      <c r="E17" s="17"/>
      <c r="F17" s="17"/>
    </row>
    <row r="18" spans="1:6" ht="12.75">
      <c r="A18" s="13">
        <v>1992</v>
      </c>
      <c r="B18" s="17">
        <v>1680</v>
      </c>
      <c r="C18" s="15">
        <f t="shared" si="2"/>
        <v>-29</v>
      </c>
      <c r="D18" s="43">
        <f t="shared" si="1"/>
        <v>-1.6968987712112305</v>
      </c>
      <c r="E18" s="17"/>
      <c r="F18" s="17"/>
    </row>
    <row r="19" spans="1:6" ht="12.75">
      <c r="A19" s="13">
        <v>1993</v>
      </c>
      <c r="B19" s="17">
        <v>1635</v>
      </c>
      <c r="C19" s="15">
        <f t="shared" si="2"/>
        <v>-45</v>
      </c>
      <c r="D19" s="43">
        <f t="shared" si="1"/>
        <v>-2.67857142857143</v>
      </c>
      <c r="E19" s="17"/>
      <c r="F19" s="17"/>
    </row>
    <row r="20" spans="1:6" ht="12.75">
      <c r="A20" s="13">
        <v>1994</v>
      </c>
      <c r="B20" s="17">
        <v>1663</v>
      </c>
      <c r="C20" s="15">
        <f t="shared" si="2"/>
        <v>28</v>
      </c>
      <c r="D20" s="43">
        <f t="shared" si="1"/>
        <v>1.7125382262996869</v>
      </c>
      <c r="E20" s="17"/>
      <c r="F20" s="17"/>
    </row>
    <row r="21" spans="1:6" ht="12.75">
      <c r="A21" s="13">
        <v>1995</v>
      </c>
      <c r="B21" s="17">
        <v>1612</v>
      </c>
      <c r="C21" s="15">
        <f t="shared" si="2"/>
        <v>-51</v>
      </c>
      <c r="D21" s="43">
        <f t="shared" si="1"/>
        <v>-3.066746843054724</v>
      </c>
      <c r="E21" s="17"/>
      <c r="F21" s="17"/>
    </row>
    <row r="22" spans="1:6" ht="12.75">
      <c r="A22" s="13">
        <v>1996</v>
      </c>
      <c r="B22" s="17">
        <v>1614</v>
      </c>
      <c r="C22" s="15">
        <f t="shared" si="2"/>
        <v>2</v>
      </c>
      <c r="D22" s="43">
        <f t="shared" si="1"/>
        <v>0.12406947890819531</v>
      </c>
      <c r="E22" s="17"/>
      <c r="F22" s="17"/>
    </row>
    <row r="23" spans="1:6" ht="12.75">
      <c r="A23" s="13">
        <v>1997</v>
      </c>
      <c r="B23" s="17">
        <v>1611</v>
      </c>
      <c r="C23" s="15">
        <f t="shared" si="2"/>
        <v>-3</v>
      </c>
      <c r="D23" s="43">
        <f t="shared" si="1"/>
        <v>-0.18587360594795044</v>
      </c>
      <c r="E23" s="17"/>
      <c r="F23" s="17"/>
    </row>
    <row r="24" spans="1:6" ht="12.75">
      <c r="A24" s="13">
        <v>1998</v>
      </c>
      <c r="B24" s="17">
        <v>1770</v>
      </c>
      <c r="C24" s="15">
        <f t="shared" si="2"/>
        <v>159</v>
      </c>
      <c r="D24" s="43">
        <f t="shared" si="1"/>
        <v>9.869646182495352</v>
      </c>
      <c r="E24" s="17"/>
      <c r="F24" s="17"/>
    </row>
    <row r="25" spans="1:6" ht="12.75">
      <c r="A25" s="13">
        <v>1999</v>
      </c>
      <c r="B25" s="17">
        <v>2500</v>
      </c>
      <c r="C25" s="15">
        <f t="shared" si="2"/>
        <v>730</v>
      </c>
      <c r="D25" s="43">
        <f t="shared" si="1"/>
        <v>41.24293785310735</v>
      </c>
      <c r="E25" s="17"/>
      <c r="F25" s="17"/>
    </row>
    <row r="26" spans="1:6" ht="12.75">
      <c r="A26" s="13">
        <v>2000</v>
      </c>
      <c r="B26" s="17">
        <v>2566</v>
      </c>
      <c r="C26" s="15">
        <f t="shared" si="2"/>
        <v>66</v>
      </c>
      <c r="D26" s="43">
        <f t="shared" si="1"/>
        <v>2.639999999999998</v>
      </c>
      <c r="E26" s="17"/>
      <c r="F26" s="17"/>
    </row>
    <row r="27" spans="1:6" ht="12.75">
      <c r="A27" s="13">
        <v>2001</v>
      </c>
      <c r="B27" s="17">
        <v>4275</v>
      </c>
      <c r="C27" s="15">
        <f t="shared" si="2"/>
        <v>1709</v>
      </c>
      <c r="D27" s="43">
        <f t="shared" si="1"/>
        <v>66.601714731099</v>
      </c>
      <c r="E27" s="14"/>
      <c r="F27" s="14"/>
    </row>
    <row r="28" spans="1:6" ht="12.75">
      <c r="A28" s="13">
        <v>2002</v>
      </c>
      <c r="B28" s="17">
        <v>4685</v>
      </c>
      <c r="C28" s="15">
        <f t="shared" si="2"/>
        <v>410</v>
      </c>
      <c r="D28" s="43">
        <f t="shared" si="1"/>
        <v>9.590643274853793</v>
      </c>
      <c r="E28" s="14"/>
      <c r="F28" s="14"/>
    </row>
    <row r="29" spans="1:6" ht="12.75">
      <c r="A29" s="13">
        <v>2003</v>
      </c>
      <c r="B29" s="17">
        <v>6374</v>
      </c>
      <c r="C29" s="15">
        <f t="shared" si="2"/>
        <v>1689</v>
      </c>
      <c r="D29" s="43">
        <f t="shared" si="1"/>
        <v>36.051227321238</v>
      </c>
      <c r="E29" s="14"/>
      <c r="F29" s="14"/>
    </row>
    <row r="30" spans="1:6" ht="12.75">
      <c r="A30" s="13">
        <v>2004</v>
      </c>
      <c r="B30" s="17">
        <v>6740</v>
      </c>
      <c r="C30" s="15">
        <f t="shared" si="2"/>
        <v>366</v>
      </c>
      <c r="D30" s="43">
        <f t="shared" si="1"/>
        <v>5.742077188578598</v>
      </c>
      <c r="E30" s="14"/>
      <c r="F30" s="14"/>
    </row>
    <row r="31" spans="1:6" ht="12.75">
      <c r="A31" s="13">
        <v>2005</v>
      </c>
      <c r="B31" s="17">
        <v>9149</v>
      </c>
      <c r="C31" s="15">
        <f t="shared" si="2"/>
        <v>2409</v>
      </c>
      <c r="D31" s="43">
        <f t="shared" si="1"/>
        <v>35.74183976261127</v>
      </c>
      <c r="E31" s="14"/>
      <c r="F31" s="14"/>
    </row>
    <row r="32" spans="1:4" ht="12.75">
      <c r="A32" s="2"/>
      <c r="B32" s="18"/>
      <c r="C32" s="18"/>
      <c r="D32" s="15"/>
    </row>
    <row r="33" spans="1:12" ht="12.75" customHeight="1">
      <c r="A33" s="3" t="s">
        <v>31</v>
      </c>
      <c r="B33" s="62" t="s">
        <v>34</v>
      </c>
      <c r="C33" s="62"/>
      <c r="D33" s="62"/>
      <c r="E33" s="62"/>
      <c r="F33" s="62"/>
      <c r="G33" s="62"/>
      <c r="H33" s="62"/>
      <c r="I33" s="52"/>
      <c r="J33" s="52"/>
      <c r="K33" s="56"/>
      <c r="L33" s="56"/>
    </row>
    <row r="34" spans="1:12" ht="12.75" customHeight="1">
      <c r="A34" s="3"/>
      <c r="B34" s="62"/>
      <c r="C34" s="62"/>
      <c r="D34" s="62"/>
      <c r="E34" s="62"/>
      <c r="F34" s="62"/>
      <c r="G34" s="62"/>
      <c r="H34" s="62"/>
      <c r="I34" s="52"/>
      <c r="J34" s="52"/>
      <c r="K34" s="56"/>
      <c r="L34" s="56"/>
    </row>
    <row r="35" spans="1:12" ht="12.75" customHeight="1">
      <c r="A35" s="3"/>
      <c r="B35" s="62"/>
      <c r="C35" s="62"/>
      <c r="D35" s="62"/>
      <c r="E35" s="62"/>
      <c r="F35" s="62"/>
      <c r="G35" s="62"/>
      <c r="H35" s="62"/>
      <c r="I35" s="52"/>
      <c r="J35" s="52"/>
      <c r="K35" s="56"/>
      <c r="L35" s="56"/>
    </row>
    <row r="36" spans="1:12" ht="12.75" customHeight="1">
      <c r="A36" s="3"/>
      <c r="B36" s="62"/>
      <c r="C36" s="62"/>
      <c r="D36" s="62"/>
      <c r="E36" s="62"/>
      <c r="F36" s="62"/>
      <c r="G36" s="62"/>
      <c r="H36" s="62"/>
      <c r="I36" s="52"/>
      <c r="J36" s="52"/>
      <c r="K36" s="56"/>
      <c r="L36" s="56"/>
    </row>
    <row r="37" spans="1:10" ht="12.75">
      <c r="A37" s="3"/>
      <c r="B37" s="62"/>
      <c r="C37" s="62"/>
      <c r="D37" s="62"/>
      <c r="E37" s="62"/>
      <c r="F37" s="62"/>
      <c r="G37" s="62"/>
      <c r="H37" s="62"/>
      <c r="I37" s="52"/>
      <c r="J37" s="52"/>
    </row>
    <row r="38" spans="1:10" ht="12.75">
      <c r="A38" s="3"/>
      <c r="B38" s="62"/>
      <c r="C38" s="62"/>
      <c r="D38" s="62"/>
      <c r="E38" s="62"/>
      <c r="F38" s="62"/>
      <c r="G38" s="62"/>
      <c r="H38" s="62"/>
      <c r="I38" s="52"/>
      <c r="J38" s="52"/>
    </row>
    <row r="39" spans="1:10" ht="12.75">
      <c r="A39" s="3"/>
      <c r="B39" s="62"/>
      <c r="C39" s="62"/>
      <c r="D39" s="62"/>
      <c r="E39" s="62"/>
      <c r="F39" s="62"/>
      <c r="G39" s="62"/>
      <c r="H39" s="62"/>
      <c r="I39" s="52"/>
      <c r="J39" s="52"/>
    </row>
    <row r="40" spans="1:10" ht="12.75">
      <c r="A40" s="3"/>
      <c r="B40" s="62"/>
      <c r="C40" s="62"/>
      <c r="D40" s="62"/>
      <c r="E40" s="62"/>
      <c r="F40" s="62"/>
      <c r="G40" s="62"/>
      <c r="H40" s="62"/>
      <c r="I40" s="52"/>
      <c r="J40" s="43"/>
    </row>
    <row r="41" spans="1:2" ht="12.75">
      <c r="A41" s="13"/>
      <c r="B41" s="57"/>
    </row>
    <row r="42" spans="1:8" ht="12.75">
      <c r="A42" s="6"/>
      <c r="B42" s="63"/>
      <c r="C42" s="63"/>
      <c r="D42" s="63"/>
      <c r="E42" s="63"/>
      <c r="F42" s="63"/>
      <c r="G42" s="63"/>
      <c r="H42" s="63"/>
    </row>
    <row r="43" spans="1:2" ht="12.75">
      <c r="A43" s="13"/>
      <c r="B43" s="57"/>
    </row>
    <row r="44" spans="1:2" ht="12.75">
      <c r="A44" s="13"/>
      <c r="B44" s="57"/>
    </row>
    <row r="45" spans="1:2" ht="12.75">
      <c r="A45" s="13"/>
      <c r="B45" s="57"/>
    </row>
    <row r="46" spans="1:2" ht="12.75">
      <c r="A46" s="13"/>
      <c r="B46" s="57"/>
    </row>
    <row r="47" spans="1:2" ht="12.75">
      <c r="A47" s="13"/>
      <c r="B47" s="57"/>
    </row>
    <row r="48" spans="1:2" ht="12.75">
      <c r="A48" s="13"/>
      <c r="B48" s="57"/>
    </row>
    <row r="49" spans="1:2" ht="12.75">
      <c r="A49" s="13"/>
      <c r="B49" s="57"/>
    </row>
    <row r="50" spans="1:2" ht="12.75">
      <c r="A50" s="13"/>
      <c r="B50" s="57"/>
    </row>
    <row r="51" spans="1:2" ht="12.75">
      <c r="A51" s="13"/>
      <c r="B51" s="57"/>
    </row>
    <row r="52" spans="1:2" ht="12.75">
      <c r="A52" s="13"/>
      <c r="B52" s="57"/>
    </row>
    <row r="53" spans="1:2" ht="12.75">
      <c r="A53" s="13"/>
      <c r="B53" s="57"/>
    </row>
    <row r="54" spans="1:2" ht="12.75">
      <c r="A54" s="13"/>
      <c r="B54" s="57"/>
    </row>
    <row r="55" spans="1:2" ht="12.75">
      <c r="A55" s="13"/>
      <c r="B55" s="57"/>
    </row>
    <row r="56" spans="1:2" ht="12.75">
      <c r="A56" s="13"/>
      <c r="B56" s="57"/>
    </row>
    <row r="57" spans="1:2" ht="12.75">
      <c r="A57" s="13"/>
      <c r="B57" s="57"/>
    </row>
    <row r="58" spans="1:2" ht="12.75">
      <c r="A58" s="13"/>
      <c r="B58" s="57"/>
    </row>
    <row r="59" spans="1:2" ht="12.75">
      <c r="A59" s="13"/>
      <c r="B59" s="18"/>
    </row>
    <row r="60" spans="1:2" ht="12.75">
      <c r="A60" s="13"/>
      <c r="B60" s="18"/>
    </row>
    <row r="61" spans="1:2" ht="12.75">
      <c r="A61" s="13"/>
      <c r="B61" s="18"/>
    </row>
  </sheetData>
  <mergeCells count="3">
    <mergeCell ref="B4:C4"/>
    <mergeCell ref="B42:H42"/>
    <mergeCell ref="B33:H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mroney</cp:lastModifiedBy>
  <dcterms:created xsi:type="dcterms:W3CDTF">2008-08-27T17:54:10Z</dcterms:created>
  <dcterms:modified xsi:type="dcterms:W3CDTF">2010-01-07T22:41:43Z</dcterms:modified>
  <cp:category/>
  <cp:version/>
  <cp:contentType/>
  <cp:contentStatus/>
</cp:coreProperties>
</file>